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08C5575D-EB68-4B3B-854E-33B162431298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3" l="1"/>
  <c r="C17" i="3"/>
  <c r="G16" i="3"/>
  <c r="I16" i="3" s="1"/>
  <c r="I15" i="3"/>
  <c r="G15" i="3"/>
  <c r="G14" i="3"/>
  <c r="I14" i="3" s="1"/>
  <c r="I13" i="3"/>
  <c r="G13" i="3"/>
  <c r="G12" i="3"/>
  <c r="I12" i="3" s="1"/>
  <c r="I11" i="3"/>
  <c r="G11" i="3"/>
  <c r="H9" i="3"/>
  <c r="H10" i="3" s="1"/>
  <c r="H17" i="3" s="1"/>
  <c r="F9" i="3"/>
  <c r="F10" i="3" s="1"/>
  <c r="F17" i="3" s="1"/>
  <c r="E9" i="3"/>
  <c r="G9" i="3" s="1"/>
  <c r="I9" i="3" s="1"/>
  <c r="G8" i="3"/>
  <c r="I8" i="3" s="1"/>
  <c r="I7" i="3"/>
  <c r="G7" i="3"/>
  <c r="I6" i="3"/>
  <c r="G6" i="3"/>
  <c r="G5" i="3"/>
  <c r="I5" i="3" s="1"/>
  <c r="G4" i="3"/>
  <c r="I4" i="3" s="1"/>
  <c r="E10" i="3" l="1"/>
  <c r="G16" i="1"/>
  <c r="G10" i="3" l="1"/>
  <c r="I10" i="3" s="1"/>
  <c r="E17" i="3"/>
  <c r="G17" i="3" s="1"/>
  <c r="I17" i="3" s="1"/>
  <c r="I16" i="1"/>
  <c r="G13" i="1" l="1"/>
  <c r="I13" i="1" s="1"/>
  <c r="G12" i="1" l="1"/>
  <c r="I12" i="1" s="1"/>
  <c r="G11" i="1"/>
  <c r="I11" i="1" s="1"/>
  <c r="D17" i="1"/>
  <c r="H9" i="1"/>
  <c r="H10" i="1" s="1"/>
  <c r="H17" i="1" s="1"/>
  <c r="C17" i="1"/>
  <c r="E9" i="1"/>
  <c r="E10" i="1" s="1"/>
  <c r="E17" i="1" s="1"/>
  <c r="F9" i="1"/>
  <c r="F10" i="1" s="1"/>
  <c r="F17" i="1" s="1"/>
  <c r="G7" i="1"/>
  <c r="I7" i="1" s="1"/>
  <c r="G14" i="1"/>
  <c r="I14" i="1" s="1"/>
  <c r="G15" i="1"/>
  <c r="I15" i="1" s="1"/>
  <c r="G5" i="1"/>
  <c r="I5" i="1" s="1"/>
  <c r="G4" i="1"/>
  <c r="I4" i="1" s="1"/>
  <c r="G6" i="1"/>
  <c r="I6" i="1" s="1"/>
  <c r="G8" i="1"/>
  <c r="I8" i="1" s="1"/>
  <c r="G17" i="1" l="1"/>
  <c r="G9" i="1"/>
  <c r="I9" i="1" s="1"/>
  <c r="G10" i="1"/>
  <c r="I10" i="1" s="1"/>
  <c r="I17" i="1" l="1"/>
</calcChain>
</file>

<file path=xl/sharedStrings.xml><?xml version="1.0" encoding="utf-8"?>
<sst xmlns="http://schemas.openxmlformats.org/spreadsheetml/2006/main" count="292" uniqueCount="65">
  <si>
    <t>–</t>
  </si>
  <si>
    <t>SEK</t>
  </si>
  <si>
    <t>sum</t>
  </si>
  <si>
    <t>Övrigt tillskjutet kapital</t>
  </si>
  <si>
    <t>Reserver</t>
  </si>
  <si>
    <t>Balanserade vinstmedel inkl. årets resultat</t>
  </si>
  <si>
    <t>Totalt eget kapital</t>
  </si>
  <si>
    <t>Årets totalresultat</t>
  </si>
  <si>
    <t>Utfärdade köpoptioner</t>
  </si>
  <si>
    <t>Utdelning</t>
  </si>
  <si>
    <t>MSEK</t>
  </si>
  <si>
    <t>Summa moder-bolagets ägare</t>
  </si>
  <si>
    <t>Aktie-kapital</t>
  </si>
  <si>
    <t>Utdelning per aktie</t>
  </si>
  <si>
    <t>Förändring innehav utan bestämmande inflytande</t>
  </si>
  <si>
    <t>Årets resultat</t>
  </si>
  <si>
    <t>Kassaflödessäkringar</t>
  </si>
  <si>
    <t>Skatt hänförligt till övrigt totalresultat</t>
  </si>
  <si>
    <t>Övrigt totalresultat</t>
  </si>
  <si>
    <t xml:space="preserve"> 1) Enligt styrelsens förslag</t>
  </si>
  <si>
    <t>Innehav utan bestäm- mande inflytande</t>
  </si>
  <si>
    <t>sum;noborder</t>
  </si>
  <si>
    <t>width=7%</t>
  </si>
  <si>
    <t>Inlösta köpoptioner</t>
  </si>
  <si>
    <t>header</t>
  </si>
  <si>
    <t>sum, noborder</t>
  </si>
  <si>
    <t>Återköp av egna aktier</t>
  </si>
  <si>
    <t>SEKm</t>
  </si>
  <si>
    <t>Share capital</t>
  </si>
  <si>
    <t>Other contributed capital</t>
  </si>
  <si>
    <t>Reserves</t>
  </si>
  <si>
    <t>Retained earnings, including profit for the year</t>
  </si>
  <si>
    <t>Total, equity holders of the Parent Company</t>
  </si>
  <si>
    <t>Non- controlling interests</t>
  </si>
  <si>
    <t>Total equity</t>
  </si>
  <si>
    <t xml:space="preserve">Profit for the year </t>
  </si>
  <si>
    <t>Cash flow hedges</t>
  </si>
  <si>
    <t>Tax attributable to other comprehensive income</t>
  </si>
  <si>
    <t>Other comprehensive income</t>
  </si>
  <si>
    <t>Total comprehensive income</t>
  </si>
  <si>
    <t>Call options issued</t>
  </si>
  <si>
    <t>Call options exercised</t>
  </si>
  <si>
    <t>Repurchase of treasury shares</t>
  </si>
  <si>
    <t>Dividend</t>
  </si>
  <si>
    <t>Change in non-controlling interests</t>
  </si>
  <si>
    <t>Dividend per share</t>
  </si>
  <si>
    <t xml:space="preserve"> 1) As proposed by the Board of Directors.</t>
  </si>
  <si>
    <t>sum3;noborder</t>
  </si>
  <si>
    <t>sum3</t>
  </si>
  <si>
    <t>Omvärderingar av förmånsbestämda pensionsplaner</t>
  </si>
  <si>
    <t>Revaluations of defined benefit pension plans</t>
  </si>
  <si>
    <t>Återköp optioner</t>
  </si>
  <si>
    <t>Call options repurchased</t>
  </si>
  <si>
    <t>Omräkningsdifferenser</t>
  </si>
  <si>
    <t>Foreign currency translation differences</t>
  </si>
  <si>
    <t>2017/2018</t>
  </si>
  <si>
    <t>INGÅENDE EGET KAPITAL 2017-04-01</t>
  </si>
  <si>
    <t>UTGÅENDE EGET KAPITAL 2018-03-31</t>
  </si>
  <si>
    <t>2018/2019</t>
  </si>
  <si>
    <t>INGÅENDE EGET KAPITAL 2018-04-01</t>
  </si>
  <si>
    <t>UTGÅENDE EGET KAPITAL 2019-03-31</t>
  </si>
  <si>
    <t>EQUITY, OPENING BALANCE 2017-04-01</t>
  </si>
  <si>
    <t>EQUITY, CLOSING BALANCE 2018-03-31</t>
  </si>
  <si>
    <t>EQUITY, OPENING BALANCE 2018-04-01</t>
  </si>
  <si>
    <t>EQUITY, CLOSING BALANCE 2019-03-31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</si>
</sst>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right" wrapText="1"/>
    </xf>
    <xf numFmtId="14" fontId="4" fillId="0" borderId="0" xfId="0" quotePrefix="1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2" fontId="0" fillId="0" borderId="0" xfId="0" quotePrefix="1" applyNumberFormat="1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2" xfId="0" applyFont="1" applyBorder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Fill="1" applyAlignment="1">
      <alignment horizontal="left"/>
    </xf>
    <xf numFmtId="0" fontId="4" fillId="0" borderId="0" xfId="0" quotePrefix="1" applyFont="1" applyFill="1"/>
    <xf numFmtId="3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</cellXfs>
  <cellStyles count="3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Normal 2" xfId="1" xr:uid="{00000000-0005-0000-0000-000021000000}"/>
    <cellStyle name="Procent 2" xfId="2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opLeftCell="A16" zoomScale="80" zoomScaleNormal="80" zoomScalePageLayoutView="80" workbookViewId="0">
      <selection activeCell="C36" sqref="C36:D36"/>
    </sheetView>
  </sheetViews>
  <sheetFormatPr defaultColWidth="11" defaultRowHeight="12.6" x14ac:dyDescent="0.2"/>
  <cols>
    <col min="1" max="1" width="7.08984375" customWidth="1"/>
    <col min="2" max="2" width="49.453125" style="1" bestFit="1" customWidth="1"/>
    <col min="3" max="9" width="13.7265625" style="2" customWidth="1"/>
  </cols>
  <sheetData>
    <row r="1" spans="1:9" x14ac:dyDescent="0.2">
      <c r="A1" s="18"/>
      <c r="B1" s="4"/>
      <c r="C1" s="5"/>
      <c r="D1" s="5"/>
      <c r="E1" s="5"/>
      <c r="F1" s="5"/>
      <c r="G1" s="5"/>
      <c r="H1" s="5"/>
      <c r="I1" s="5"/>
    </row>
    <row r="2" spans="1:9" ht="37.799999999999997" x14ac:dyDescent="0.2">
      <c r="A2" s="16"/>
      <c r="B2" s="10" t="s">
        <v>10</v>
      </c>
      <c r="C2" s="11" t="s">
        <v>12</v>
      </c>
      <c r="D2" s="11" t="s">
        <v>3</v>
      </c>
      <c r="E2" s="11" t="s">
        <v>4</v>
      </c>
      <c r="F2" s="11" t="s">
        <v>5</v>
      </c>
      <c r="G2" s="11" t="s">
        <v>11</v>
      </c>
      <c r="H2" s="11" t="s">
        <v>20</v>
      </c>
      <c r="I2" s="11" t="s">
        <v>6</v>
      </c>
    </row>
    <row r="3" spans="1:9" x14ac:dyDescent="0.2">
      <c r="A3" s="16"/>
      <c r="B3" s="14" t="s">
        <v>59</v>
      </c>
      <c r="C3" s="29">
        <v>51</v>
      </c>
      <c r="D3" s="29">
        <v>344</v>
      </c>
      <c r="E3" s="29">
        <v>87</v>
      </c>
      <c r="F3" s="29">
        <v>1603</v>
      </c>
      <c r="G3" s="29">
        <v>2085</v>
      </c>
      <c r="H3" s="29">
        <v>46</v>
      </c>
      <c r="I3" s="29">
        <v>2131</v>
      </c>
    </row>
    <row r="4" spans="1:9" x14ac:dyDescent="0.2">
      <c r="A4" s="16"/>
      <c r="B4" s="8" t="s">
        <v>15</v>
      </c>
      <c r="C4" s="30" t="s">
        <v>0</v>
      </c>
      <c r="D4" s="30" t="s">
        <v>0</v>
      </c>
      <c r="E4" s="30" t="s">
        <v>0</v>
      </c>
      <c r="F4" s="30">
        <v>660</v>
      </c>
      <c r="G4" s="30">
        <f t="shared" ref="G4:G16" si="0">SUM(C4:F4)</f>
        <v>660</v>
      </c>
      <c r="H4" s="30">
        <v>12</v>
      </c>
      <c r="I4" s="29">
        <f>SUM(G4:H4)</f>
        <v>672</v>
      </c>
    </row>
    <row r="5" spans="1:9" x14ac:dyDescent="0.2">
      <c r="A5" s="18"/>
      <c r="B5" s="8" t="s">
        <v>16</v>
      </c>
      <c r="C5" s="30" t="s">
        <v>0</v>
      </c>
      <c r="D5" s="30" t="s">
        <v>0</v>
      </c>
      <c r="E5" s="30">
        <v>0</v>
      </c>
      <c r="F5" s="30" t="s">
        <v>0</v>
      </c>
      <c r="G5" s="30">
        <f t="shared" si="0"/>
        <v>0</v>
      </c>
      <c r="H5" s="30" t="s">
        <v>0</v>
      </c>
      <c r="I5" s="29">
        <f t="shared" ref="I5:I15" si="1">SUM(G5:H5)</f>
        <v>0</v>
      </c>
    </row>
    <row r="6" spans="1:9" x14ac:dyDescent="0.2">
      <c r="A6" s="18"/>
      <c r="B6" s="25" t="s">
        <v>53</v>
      </c>
      <c r="C6" s="30" t="s">
        <v>0</v>
      </c>
      <c r="D6" s="30" t="s">
        <v>0</v>
      </c>
      <c r="E6" s="30">
        <v>36</v>
      </c>
      <c r="F6" s="30" t="s">
        <v>0</v>
      </c>
      <c r="G6" s="30">
        <f t="shared" si="0"/>
        <v>36</v>
      </c>
      <c r="H6" s="30">
        <v>1</v>
      </c>
      <c r="I6" s="29">
        <f t="shared" si="1"/>
        <v>37</v>
      </c>
    </row>
    <row r="7" spans="1:9" x14ac:dyDescent="0.2">
      <c r="A7" s="22"/>
      <c r="B7" s="8" t="s">
        <v>49</v>
      </c>
      <c r="C7" s="30" t="s">
        <v>0</v>
      </c>
      <c r="D7" s="30" t="s">
        <v>0</v>
      </c>
      <c r="E7" s="30" t="s">
        <v>0</v>
      </c>
      <c r="F7" s="30">
        <v>-31</v>
      </c>
      <c r="G7" s="30">
        <f t="shared" si="0"/>
        <v>-31</v>
      </c>
      <c r="H7" s="30" t="s">
        <v>0</v>
      </c>
      <c r="I7" s="29">
        <f t="shared" si="1"/>
        <v>-31</v>
      </c>
    </row>
    <row r="8" spans="1:9" x14ac:dyDescent="0.2">
      <c r="A8" s="18"/>
      <c r="B8" s="8" t="s">
        <v>17</v>
      </c>
      <c r="C8" s="30" t="s">
        <v>0</v>
      </c>
      <c r="D8" s="30" t="s">
        <v>0</v>
      </c>
      <c r="E8" s="30" t="s">
        <v>0</v>
      </c>
      <c r="F8" s="30">
        <v>7</v>
      </c>
      <c r="G8" s="30">
        <f t="shared" si="0"/>
        <v>7</v>
      </c>
      <c r="H8" s="30" t="s">
        <v>0</v>
      </c>
      <c r="I8" s="29">
        <f t="shared" si="1"/>
        <v>7</v>
      </c>
    </row>
    <row r="9" spans="1:9" x14ac:dyDescent="0.2">
      <c r="A9" s="16"/>
      <c r="B9" s="8" t="s">
        <v>18</v>
      </c>
      <c r="C9" s="30" t="s">
        <v>0</v>
      </c>
      <c r="D9" s="30" t="s">
        <v>0</v>
      </c>
      <c r="E9" s="30">
        <f>SUM(E5:E8)</f>
        <v>36</v>
      </c>
      <c r="F9" s="30">
        <f>SUM(F5:F8)</f>
        <v>-24</v>
      </c>
      <c r="G9" s="30">
        <f t="shared" si="0"/>
        <v>12</v>
      </c>
      <c r="H9" s="30">
        <f>SUM(H5:H8)</f>
        <v>1</v>
      </c>
      <c r="I9" s="29">
        <f t="shared" si="1"/>
        <v>13</v>
      </c>
    </row>
    <row r="10" spans="1:9" x14ac:dyDescent="0.2">
      <c r="A10" s="18"/>
      <c r="B10" s="8" t="s">
        <v>7</v>
      </c>
      <c r="C10" s="30" t="s">
        <v>0</v>
      </c>
      <c r="D10" s="30" t="s">
        <v>0</v>
      </c>
      <c r="E10" s="30">
        <f>SUM(E4,E9)</f>
        <v>36</v>
      </c>
      <c r="F10" s="30">
        <f>SUM(F4,F9)</f>
        <v>636</v>
      </c>
      <c r="G10" s="30">
        <f t="shared" si="0"/>
        <v>672</v>
      </c>
      <c r="H10" s="30">
        <f>SUM(H4,H9)</f>
        <v>13</v>
      </c>
      <c r="I10" s="29">
        <f>SUM(G10:H10)</f>
        <v>685</v>
      </c>
    </row>
    <row r="11" spans="1:9" x14ac:dyDescent="0.2">
      <c r="A11" s="18"/>
      <c r="B11" s="8" t="s">
        <v>8</v>
      </c>
      <c r="C11" s="30" t="s">
        <v>0</v>
      </c>
      <c r="D11" s="30" t="s">
        <v>0</v>
      </c>
      <c r="E11" s="30" t="s">
        <v>0</v>
      </c>
      <c r="F11" s="30">
        <v>4</v>
      </c>
      <c r="G11" s="30">
        <f t="shared" si="0"/>
        <v>4</v>
      </c>
      <c r="H11" s="30" t="s">
        <v>0</v>
      </c>
      <c r="I11" s="29">
        <f t="shared" si="1"/>
        <v>4</v>
      </c>
    </row>
    <row r="12" spans="1:9" x14ac:dyDescent="0.2">
      <c r="A12" s="18"/>
      <c r="B12" s="8" t="s">
        <v>23</v>
      </c>
      <c r="C12" s="30" t="s">
        <v>0</v>
      </c>
      <c r="D12" s="30" t="s">
        <v>0</v>
      </c>
      <c r="E12" s="30" t="s">
        <v>0</v>
      </c>
      <c r="F12" s="30">
        <v>29</v>
      </c>
      <c r="G12" s="30">
        <f t="shared" si="0"/>
        <v>29</v>
      </c>
      <c r="H12" s="30" t="s">
        <v>0</v>
      </c>
      <c r="I12" s="29">
        <f t="shared" si="1"/>
        <v>29</v>
      </c>
    </row>
    <row r="13" spans="1:9" x14ac:dyDescent="0.2">
      <c r="A13" s="24"/>
      <c r="B13" s="8" t="s">
        <v>51</v>
      </c>
      <c r="C13" s="30" t="s">
        <v>0</v>
      </c>
      <c r="D13" s="30" t="s">
        <v>0</v>
      </c>
      <c r="E13" s="30" t="s">
        <v>0</v>
      </c>
      <c r="F13" s="30">
        <v>-11</v>
      </c>
      <c r="G13" s="30">
        <f t="shared" ref="G13" si="2">SUM(C13:F13)</f>
        <v>-11</v>
      </c>
      <c r="H13" s="30" t="s">
        <v>0</v>
      </c>
      <c r="I13" s="29">
        <f t="shared" ref="I13" si="3">SUM(G13:H13)</f>
        <v>-11</v>
      </c>
    </row>
    <row r="14" spans="1:9" x14ac:dyDescent="0.2">
      <c r="A14" s="21"/>
      <c r="B14" s="8" t="s">
        <v>26</v>
      </c>
      <c r="C14" s="30" t="s">
        <v>0</v>
      </c>
      <c r="D14" s="30" t="s">
        <v>0</v>
      </c>
      <c r="E14" s="30" t="s">
        <v>0</v>
      </c>
      <c r="F14" s="30">
        <v>-38</v>
      </c>
      <c r="G14" s="30">
        <f t="shared" si="0"/>
        <v>-38</v>
      </c>
      <c r="H14" s="30" t="s">
        <v>0</v>
      </c>
      <c r="I14" s="29">
        <f>SUM(G14:H14)</f>
        <v>-38</v>
      </c>
    </row>
    <row r="15" spans="1:9" x14ac:dyDescent="0.2">
      <c r="A15" s="18"/>
      <c r="B15" s="8" t="s">
        <v>9</v>
      </c>
      <c r="C15" s="30" t="s">
        <v>0</v>
      </c>
      <c r="D15" s="30" t="s">
        <v>0</v>
      </c>
      <c r="E15" s="30" t="s">
        <v>0</v>
      </c>
      <c r="F15" s="30">
        <v>-269</v>
      </c>
      <c r="G15" s="30">
        <f t="shared" si="0"/>
        <v>-269</v>
      </c>
      <c r="H15" s="30">
        <v>-9</v>
      </c>
      <c r="I15" s="29">
        <f t="shared" si="1"/>
        <v>-278</v>
      </c>
    </row>
    <row r="16" spans="1:9" x14ac:dyDescent="0.2">
      <c r="A16" s="24"/>
      <c r="B16" s="8" t="s">
        <v>14</v>
      </c>
      <c r="C16" s="30" t="s">
        <v>0</v>
      </c>
      <c r="D16" s="30" t="s">
        <v>0</v>
      </c>
      <c r="E16" s="30" t="s">
        <v>0</v>
      </c>
      <c r="F16" s="30">
        <v>-2</v>
      </c>
      <c r="G16" s="30">
        <f t="shared" si="0"/>
        <v>-2</v>
      </c>
      <c r="H16" s="30" t="s">
        <v>0</v>
      </c>
      <c r="I16" s="29">
        <f t="shared" ref="I16" si="4">SUM(G16:H16)</f>
        <v>-2</v>
      </c>
    </row>
    <row r="17" spans="1:9" x14ac:dyDescent="0.2">
      <c r="A17" s="16"/>
      <c r="B17" s="14" t="s">
        <v>60</v>
      </c>
      <c r="C17" s="30">
        <f>SUM(C3,C10,C11:C15)</f>
        <v>51</v>
      </c>
      <c r="D17" s="30">
        <f>SUM(D3,D10,D11:D15)</f>
        <v>344</v>
      </c>
      <c r="E17" s="30">
        <f>SUM(E3,E10,E11:E15)</f>
        <v>123</v>
      </c>
      <c r="F17" s="30">
        <f>SUM(F3,F10,F11:F16)</f>
        <v>1952</v>
      </c>
      <c r="G17" s="30">
        <f>SUM(C17:F17)</f>
        <v>2470</v>
      </c>
      <c r="H17" s="30">
        <f>SUM(H3,H10,H11:H15)</f>
        <v>50</v>
      </c>
      <c r="I17" s="29">
        <f>SUM(G17:H17)</f>
        <v>2520</v>
      </c>
    </row>
    <row r="18" spans="1:9" x14ac:dyDescent="0.2">
      <c r="A18" s="16"/>
      <c r="B18" s="14"/>
      <c r="C18" s="7"/>
      <c r="D18" s="7"/>
      <c r="E18" s="7"/>
      <c r="F18" s="7"/>
      <c r="G18" s="7"/>
      <c r="H18" s="7"/>
      <c r="I18" s="9"/>
    </row>
    <row r="19" spans="1:9" ht="37.799999999999997" x14ac:dyDescent="0.2">
      <c r="A19" s="16"/>
      <c r="B19" s="12" t="s">
        <v>10</v>
      </c>
      <c r="C19" s="13" t="s">
        <v>12</v>
      </c>
      <c r="D19" s="13" t="s">
        <v>3</v>
      </c>
      <c r="E19" s="13" t="s">
        <v>4</v>
      </c>
      <c r="F19" s="13" t="s">
        <v>5</v>
      </c>
      <c r="G19" s="13" t="s">
        <v>11</v>
      </c>
      <c r="H19" s="13" t="s">
        <v>20</v>
      </c>
      <c r="I19" s="13" t="s">
        <v>6</v>
      </c>
    </row>
    <row r="20" spans="1:9" x14ac:dyDescent="0.2">
      <c r="A20" s="16"/>
      <c r="B20" s="14" t="s">
        <v>56</v>
      </c>
      <c r="C20" s="27">
        <v>51</v>
      </c>
      <c r="D20" s="27">
        <v>344</v>
      </c>
      <c r="E20" s="27">
        <v>-25</v>
      </c>
      <c r="F20" s="27">
        <v>1331</v>
      </c>
      <c r="G20" s="27">
        <v>1701</v>
      </c>
      <c r="H20" s="27">
        <v>40</v>
      </c>
      <c r="I20" s="27">
        <v>1741</v>
      </c>
    </row>
    <row r="21" spans="1:9" x14ac:dyDescent="0.2">
      <c r="A21" s="16"/>
      <c r="B21" s="8" t="s">
        <v>15</v>
      </c>
      <c r="C21" s="28" t="s">
        <v>0</v>
      </c>
      <c r="D21" s="28" t="s">
        <v>0</v>
      </c>
      <c r="E21" s="28" t="s">
        <v>0</v>
      </c>
      <c r="F21" s="28">
        <v>514</v>
      </c>
      <c r="G21" s="28">
        <v>514</v>
      </c>
      <c r="H21" s="28">
        <v>12</v>
      </c>
      <c r="I21" s="27">
        <v>526</v>
      </c>
    </row>
    <row r="22" spans="1:9" x14ac:dyDescent="0.2">
      <c r="A22" s="24"/>
      <c r="B22" s="8" t="s">
        <v>16</v>
      </c>
      <c r="C22" s="28" t="s">
        <v>0</v>
      </c>
      <c r="D22" s="28" t="s">
        <v>0</v>
      </c>
      <c r="E22" s="28">
        <v>0</v>
      </c>
      <c r="F22" s="28" t="s">
        <v>0</v>
      </c>
      <c r="G22" s="28">
        <v>0</v>
      </c>
      <c r="H22" s="28" t="s">
        <v>0</v>
      </c>
      <c r="I22" s="27">
        <v>0</v>
      </c>
    </row>
    <row r="23" spans="1:9" x14ac:dyDescent="0.2">
      <c r="A23" s="24"/>
      <c r="B23" s="25" t="s">
        <v>53</v>
      </c>
      <c r="C23" s="28" t="s">
        <v>0</v>
      </c>
      <c r="D23" s="28" t="s">
        <v>0</v>
      </c>
      <c r="E23" s="28">
        <v>112</v>
      </c>
      <c r="F23" s="28" t="s">
        <v>0</v>
      </c>
      <c r="G23" s="28">
        <v>112</v>
      </c>
      <c r="H23" s="28">
        <v>3</v>
      </c>
      <c r="I23" s="27">
        <v>115</v>
      </c>
    </row>
    <row r="24" spans="1:9" x14ac:dyDescent="0.2">
      <c r="A24" s="24"/>
      <c r="B24" s="8" t="s">
        <v>49</v>
      </c>
      <c r="C24" s="28" t="s">
        <v>0</v>
      </c>
      <c r="D24" s="28" t="s">
        <v>0</v>
      </c>
      <c r="E24" s="28" t="s">
        <v>0</v>
      </c>
      <c r="F24" s="28">
        <v>-9</v>
      </c>
      <c r="G24" s="28">
        <v>-9</v>
      </c>
      <c r="H24" s="28" t="s">
        <v>0</v>
      </c>
      <c r="I24" s="27">
        <v>-9</v>
      </c>
    </row>
    <row r="25" spans="1:9" x14ac:dyDescent="0.2">
      <c r="A25" s="24"/>
      <c r="B25" s="8" t="s">
        <v>17</v>
      </c>
      <c r="C25" s="28" t="s">
        <v>0</v>
      </c>
      <c r="D25" s="28" t="s">
        <v>0</v>
      </c>
      <c r="E25" s="28" t="s">
        <v>0</v>
      </c>
      <c r="F25" s="28">
        <v>2</v>
      </c>
      <c r="G25" s="28">
        <v>2</v>
      </c>
      <c r="H25" s="28" t="s">
        <v>0</v>
      </c>
      <c r="I25" s="27">
        <v>2</v>
      </c>
    </row>
    <row r="26" spans="1:9" x14ac:dyDescent="0.2">
      <c r="A26" s="16"/>
      <c r="B26" s="8" t="s">
        <v>18</v>
      </c>
      <c r="C26" s="28" t="s">
        <v>0</v>
      </c>
      <c r="D26" s="28" t="s">
        <v>0</v>
      </c>
      <c r="E26" s="28">
        <v>112</v>
      </c>
      <c r="F26" s="28">
        <v>-7</v>
      </c>
      <c r="G26" s="28">
        <v>105</v>
      </c>
      <c r="H26" s="28">
        <v>3</v>
      </c>
      <c r="I26" s="27">
        <v>108</v>
      </c>
    </row>
    <row r="27" spans="1:9" x14ac:dyDescent="0.2">
      <c r="A27" s="24"/>
      <c r="B27" s="8" t="s">
        <v>7</v>
      </c>
      <c r="C27" s="28" t="s">
        <v>0</v>
      </c>
      <c r="D27" s="28" t="s">
        <v>0</v>
      </c>
      <c r="E27" s="28">
        <v>112</v>
      </c>
      <c r="F27" s="28">
        <v>507</v>
      </c>
      <c r="G27" s="28">
        <v>619</v>
      </c>
      <c r="H27" s="28">
        <v>15</v>
      </c>
      <c r="I27" s="27">
        <v>634</v>
      </c>
    </row>
    <row r="28" spans="1:9" x14ac:dyDescent="0.2">
      <c r="A28" s="24"/>
      <c r="B28" s="8" t="s">
        <v>8</v>
      </c>
      <c r="C28" s="28" t="s">
        <v>0</v>
      </c>
      <c r="D28" s="28" t="s">
        <v>0</v>
      </c>
      <c r="E28" s="28" t="s">
        <v>0</v>
      </c>
      <c r="F28" s="28">
        <v>3</v>
      </c>
      <c r="G28" s="28">
        <v>3</v>
      </c>
      <c r="H28" s="28" t="s">
        <v>0</v>
      </c>
      <c r="I28" s="27">
        <v>3</v>
      </c>
    </row>
    <row r="29" spans="1:9" x14ac:dyDescent="0.2">
      <c r="A29" s="24"/>
      <c r="B29" s="8" t="s">
        <v>23</v>
      </c>
      <c r="C29" s="28" t="s">
        <v>0</v>
      </c>
      <c r="D29" s="28" t="s">
        <v>0</v>
      </c>
      <c r="E29" s="28" t="s">
        <v>0</v>
      </c>
      <c r="F29" s="28">
        <v>33</v>
      </c>
      <c r="G29" s="28">
        <v>33</v>
      </c>
      <c r="H29" s="28" t="s">
        <v>0</v>
      </c>
      <c r="I29" s="27">
        <v>33</v>
      </c>
    </row>
    <row r="30" spans="1:9" x14ac:dyDescent="0.2">
      <c r="A30" s="24"/>
      <c r="B30" s="8" t="s">
        <v>51</v>
      </c>
      <c r="C30" s="28" t="s">
        <v>0</v>
      </c>
      <c r="D30" s="28" t="s">
        <v>0</v>
      </c>
      <c r="E30" s="28" t="s">
        <v>0</v>
      </c>
      <c r="F30" s="28">
        <v>-5</v>
      </c>
      <c r="G30" s="28">
        <v>-5</v>
      </c>
      <c r="H30" s="28" t="s">
        <v>0</v>
      </c>
      <c r="I30" s="27">
        <v>-5</v>
      </c>
    </row>
    <row r="31" spans="1:9" x14ac:dyDescent="0.2">
      <c r="A31" s="24"/>
      <c r="B31" s="8" t="s">
        <v>26</v>
      </c>
      <c r="C31" s="28" t="s">
        <v>0</v>
      </c>
      <c r="D31" s="28" t="s">
        <v>0</v>
      </c>
      <c r="E31" s="28" t="s">
        <v>0</v>
      </c>
      <c r="F31" s="28">
        <v>-31</v>
      </c>
      <c r="G31" s="28">
        <v>-31</v>
      </c>
      <c r="H31" s="28" t="s">
        <v>0</v>
      </c>
      <c r="I31" s="27">
        <v>-31</v>
      </c>
    </row>
    <row r="32" spans="1:9" x14ac:dyDescent="0.2">
      <c r="A32" s="24"/>
      <c r="B32" s="8" t="s">
        <v>9</v>
      </c>
      <c r="C32" s="28" t="s">
        <v>0</v>
      </c>
      <c r="D32" s="28" t="s">
        <v>0</v>
      </c>
      <c r="E32" s="28" t="s">
        <v>0</v>
      </c>
      <c r="F32" s="28">
        <v>-235</v>
      </c>
      <c r="G32" s="28">
        <v>-235</v>
      </c>
      <c r="H32" s="28">
        <v>-9</v>
      </c>
      <c r="I32" s="27">
        <v>-244</v>
      </c>
    </row>
    <row r="33" spans="1:9" x14ac:dyDescent="0.2">
      <c r="A33" s="16"/>
      <c r="B33" s="14" t="s">
        <v>57</v>
      </c>
      <c r="C33" s="28">
        <v>51</v>
      </c>
      <c r="D33" s="28">
        <v>344</v>
      </c>
      <c r="E33" s="28">
        <v>87</v>
      </c>
      <c r="F33" s="28">
        <v>1603</v>
      </c>
      <c r="G33" s="28">
        <v>2085</v>
      </c>
      <c r="H33" s="28">
        <v>46</v>
      </c>
      <c r="I33" s="27">
        <v>2131</v>
      </c>
    </row>
    <row r="34" spans="1:9" x14ac:dyDescent="0.2">
      <c r="A34" s="24"/>
      <c r="B34" s="24"/>
      <c r="C34" s="24"/>
      <c r="D34" s="6"/>
      <c r="E34" s="6"/>
      <c r="F34" s="6"/>
      <c r="G34" s="6"/>
      <c r="H34" s="6"/>
      <c r="I34" s="6"/>
    </row>
    <row r="35" spans="1:9" x14ac:dyDescent="0.2">
      <c r="A35" s="24"/>
      <c r="B35" s="12" t="s">
        <v>1</v>
      </c>
      <c r="C35" s="20" t="s">
        <v>58</v>
      </c>
      <c r="D35" s="20" t="s">
        <v>55</v>
      </c>
      <c r="E35" s="5"/>
      <c r="F35" s="8"/>
      <c r="G35" s="8"/>
      <c r="H35" s="8"/>
      <c r="I35" s="8"/>
    </row>
    <row r="36" spans="1:9" x14ac:dyDescent="0.2">
      <c r="B36" s="4" t="s">
        <v>13</v>
      </c>
      <c r="C36" s="17">
        <v>5</v>
      </c>
      <c r="D36" s="17">
        <v>4</v>
      </c>
      <c r="E36" s="5"/>
      <c r="F36" s="8"/>
      <c r="G36" s="8"/>
      <c r="H36" s="8"/>
      <c r="I36" s="8"/>
    </row>
    <row r="37" spans="1:9" ht="13.2" x14ac:dyDescent="0.25">
      <c r="B37" s="4" t="s">
        <v>19</v>
      </c>
      <c r="C37" s="3"/>
      <c r="D37" s="3"/>
      <c r="E37" s="7"/>
      <c r="F37" s="7"/>
      <c r="G37" s="7"/>
      <c r="H37" s="7"/>
      <c r="I37" s="7"/>
    </row>
  </sheetData>
  <phoneticPr fontId="0" type="noConversion"/>
  <pageMargins left="0.75" right="0.23" top="1" bottom="1" header="0.5" footer="0.5"/>
  <pageSetup paperSize="9" scale="67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7"/>
  <sheetViews>
    <sheetView tabSelected="1" zoomScale="70" zoomScaleNormal="70" workbookViewId="0">
      <selection activeCell="B37" sqref="B37:I37"/>
    </sheetView>
  </sheetViews>
  <sheetFormatPr defaultColWidth="11" defaultRowHeight="12.6" x14ac:dyDescent="0.2"/>
  <cols>
    <col min="1" max="1" width="7.90625" customWidth="1"/>
    <col min="2" max="2" width="41.6328125" style="1" bestFit="1" customWidth="1"/>
    <col min="3" max="9" width="13.453125" style="2" customWidth="1"/>
  </cols>
  <sheetData>
    <row r="1" spans="2:9" x14ac:dyDescent="0.2">
      <c r="B1" s="4"/>
      <c r="C1" s="5"/>
      <c r="D1" s="5"/>
      <c r="E1" s="5"/>
      <c r="F1" s="5"/>
      <c r="G1" s="5"/>
      <c r="H1" s="5"/>
      <c r="I1" s="5"/>
    </row>
    <row r="2" spans="2:9" ht="50.4" x14ac:dyDescent="0.2">
      <c r="B2" s="10" t="s">
        <v>27</v>
      </c>
      <c r="C2" s="11" t="s">
        <v>28</v>
      </c>
      <c r="D2" s="11" t="s">
        <v>29</v>
      </c>
      <c r="E2" s="11" t="s">
        <v>30</v>
      </c>
      <c r="F2" s="11" t="s">
        <v>31</v>
      </c>
      <c r="G2" s="11" t="s">
        <v>32</v>
      </c>
      <c r="H2" s="11" t="s">
        <v>33</v>
      </c>
      <c r="I2" s="11" t="s">
        <v>34</v>
      </c>
    </row>
    <row r="3" spans="2:9" x14ac:dyDescent="0.2">
      <c r="B3" s="14" t="s">
        <v>63</v>
      </c>
      <c r="C3" s="29">
        <v>51</v>
      </c>
      <c r="D3" s="29">
        <v>344</v>
      </c>
      <c r="E3" s="29">
        <v>87</v>
      </c>
      <c r="F3" s="29">
        <v>1603</v>
      </c>
      <c r="G3" s="29">
        <v>2085</v>
      </c>
      <c r="H3" s="29">
        <v>46</v>
      </c>
      <c r="I3" s="29">
        <v>2131</v>
      </c>
    </row>
    <row r="4" spans="2:9" x14ac:dyDescent="0.2">
      <c r="B4" s="8" t="s">
        <v>35</v>
      </c>
      <c r="C4" s="30" t="s">
        <v>0</v>
      </c>
      <c r="D4" s="30" t="s">
        <v>0</v>
      </c>
      <c r="E4" s="30" t="s">
        <v>0</v>
      </c>
      <c r="F4" s="30">
        <v>660</v>
      </c>
      <c r="G4" s="30">
        <f t="shared" ref="G4:G16" si="0">SUM(C4:F4)</f>
        <v>660</v>
      </c>
      <c r="H4" s="30">
        <v>12</v>
      </c>
      <c r="I4" s="29">
        <f>SUM(G4:H4)</f>
        <v>672</v>
      </c>
    </row>
    <row r="5" spans="2:9" x14ac:dyDescent="0.2">
      <c r="B5" s="8" t="s">
        <v>36</v>
      </c>
      <c r="C5" s="30" t="s">
        <v>0</v>
      </c>
      <c r="D5" s="30" t="s">
        <v>0</v>
      </c>
      <c r="E5" s="30">
        <v>0</v>
      </c>
      <c r="F5" s="30" t="s">
        <v>0</v>
      </c>
      <c r="G5" s="30">
        <f t="shared" si="0"/>
        <v>0</v>
      </c>
      <c r="H5" s="30" t="s">
        <v>0</v>
      </c>
      <c r="I5" s="29">
        <f t="shared" ref="I5:I16" si="1">SUM(G5:H5)</f>
        <v>0</v>
      </c>
    </row>
    <row r="6" spans="2:9" x14ac:dyDescent="0.2">
      <c r="B6" s="8" t="s">
        <v>54</v>
      </c>
      <c r="C6" s="30" t="s">
        <v>0</v>
      </c>
      <c r="D6" s="30" t="s">
        <v>0</v>
      </c>
      <c r="E6" s="30">
        <v>36</v>
      </c>
      <c r="F6" s="30" t="s">
        <v>0</v>
      </c>
      <c r="G6" s="30">
        <f t="shared" si="0"/>
        <v>36</v>
      </c>
      <c r="H6" s="30">
        <v>1</v>
      </c>
      <c r="I6" s="29">
        <f t="shared" si="1"/>
        <v>37</v>
      </c>
    </row>
    <row r="7" spans="2:9" x14ac:dyDescent="0.2">
      <c r="B7" s="8" t="s">
        <v>50</v>
      </c>
      <c r="C7" s="30" t="s">
        <v>0</v>
      </c>
      <c r="D7" s="30" t="s">
        <v>0</v>
      </c>
      <c r="E7" s="30" t="s">
        <v>0</v>
      </c>
      <c r="F7" s="30">
        <v>-31</v>
      </c>
      <c r="G7" s="30">
        <f t="shared" si="0"/>
        <v>-31</v>
      </c>
      <c r="H7" s="30" t="s">
        <v>0</v>
      </c>
      <c r="I7" s="29">
        <f t="shared" si="1"/>
        <v>-31</v>
      </c>
    </row>
    <row r="8" spans="2:9" x14ac:dyDescent="0.2">
      <c r="B8" s="8" t="s">
        <v>37</v>
      </c>
      <c r="C8" s="30" t="s">
        <v>0</v>
      </c>
      <c r="D8" s="30" t="s">
        <v>0</v>
      </c>
      <c r="E8" s="30" t="s">
        <v>0</v>
      </c>
      <c r="F8" s="30">
        <v>7</v>
      </c>
      <c r="G8" s="30">
        <f t="shared" si="0"/>
        <v>7</v>
      </c>
      <c r="H8" s="30" t="s">
        <v>0</v>
      </c>
      <c r="I8" s="29">
        <f t="shared" si="1"/>
        <v>7</v>
      </c>
    </row>
    <row r="9" spans="2:9" x14ac:dyDescent="0.2">
      <c r="B9" s="8" t="s">
        <v>38</v>
      </c>
      <c r="C9" s="30" t="s">
        <v>0</v>
      </c>
      <c r="D9" s="30" t="s">
        <v>0</v>
      </c>
      <c r="E9" s="30">
        <f>SUM(E5:E8)</f>
        <v>36</v>
      </c>
      <c r="F9" s="30">
        <f>SUM(F5:F8)</f>
        <v>-24</v>
      </c>
      <c r="G9" s="30">
        <f t="shared" si="0"/>
        <v>12</v>
      </c>
      <c r="H9" s="30">
        <f>SUM(H5:H8)</f>
        <v>1</v>
      </c>
      <c r="I9" s="29">
        <f t="shared" si="1"/>
        <v>13</v>
      </c>
    </row>
    <row r="10" spans="2:9" x14ac:dyDescent="0.2">
      <c r="B10" s="8" t="s">
        <v>39</v>
      </c>
      <c r="C10" s="30" t="s">
        <v>0</v>
      </c>
      <c r="D10" s="30" t="s">
        <v>0</v>
      </c>
      <c r="E10" s="30">
        <f>SUM(E4,E9)</f>
        <v>36</v>
      </c>
      <c r="F10" s="30">
        <f>SUM(F4,F9)</f>
        <v>636</v>
      </c>
      <c r="G10" s="30">
        <f t="shared" si="0"/>
        <v>672</v>
      </c>
      <c r="H10" s="30">
        <f>SUM(H4,H9)</f>
        <v>13</v>
      </c>
      <c r="I10" s="29">
        <f>SUM(G10:H10)</f>
        <v>685</v>
      </c>
    </row>
    <row r="11" spans="2:9" x14ac:dyDescent="0.2">
      <c r="B11" s="8" t="s">
        <v>40</v>
      </c>
      <c r="C11" s="30" t="s">
        <v>0</v>
      </c>
      <c r="D11" s="30" t="s">
        <v>0</v>
      </c>
      <c r="E11" s="30" t="s">
        <v>0</v>
      </c>
      <c r="F11" s="30">
        <v>4</v>
      </c>
      <c r="G11" s="30">
        <f t="shared" si="0"/>
        <v>4</v>
      </c>
      <c r="H11" s="30" t="s">
        <v>0</v>
      </c>
      <c r="I11" s="29">
        <f t="shared" si="1"/>
        <v>4</v>
      </c>
    </row>
    <row r="12" spans="2:9" x14ac:dyDescent="0.2">
      <c r="B12" s="8" t="s">
        <v>41</v>
      </c>
      <c r="C12" s="30" t="s">
        <v>0</v>
      </c>
      <c r="D12" s="30" t="s">
        <v>0</v>
      </c>
      <c r="E12" s="30" t="s">
        <v>0</v>
      </c>
      <c r="F12" s="30">
        <v>29</v>
      </c>
      <c r="G12" s="30">
        <f t="shared" si="0"/>
        <v>29</v>
      </c>
      <c r="H12" s="30" t="s">
        <v>0</v>
      </c>
      <c r="I12" s="29">
        <f t="shared" si="1"/>
        <v>29</v>
      </c>
    </row>
    <row r="13" spans="2:9" x14ac:dyDescent="0.2">
      <c r="B13" s="8" t="s">
        <v>52</v>
      </c>
      <c r="C13" s="30" t="s">
        <v>0</v>
      </c>
      <c r="D13" s="30" t="s">
        <v>0</v>
      </c>
      <c r="E13" s="30" t="s">
        <v>0</v>
      </c>
      <c r="F13" s="30">
        <v>-11</v>
      </c>
      <c r="G13" s="30">
        <f t="shared" si="0"/>
        <v>-11</v>
      </c>
      <c r="H13" s="30" t="s">
        <v>0</v>
      </c>
      <c r="I13" s="29">
        <f t="shared" si="1"/>
        <v>-11</v>
      </c>
    </row>
    <row r="14" spans="2:9" x14ac:dyDescent="0.2">
      <c r="B14" s="8" t="s">
        <v>42</v>
      </c>
      <c r="C14" s="30" t="s">
        <v>0</v>
      </c>
      <c r="D14" s="30" t="s">
        <v>0</v>
      </c>
      <c r="E14" s="30" t="s">
        <v>0</v>
      </c>
      <c r="F14" s="30">
        <v>-38</v>
      </c>
      <c r="G14" s="30">
        <f t="shared" si="0"/>
        <v>-38</v>
      </c>
      <c r="H14" s="30" t="s">
        <v>0</v>
      </c>
      <c r="I14" s="29">
        <f>SUM(G14:H14)</f>
        <v>-38</v>
      </c>
    </row>
    <row r="15" spans="2:9" x14ac:dyDescent="0.2">
      <c r="B15" s="8" t="s">
        <v>43</v>
      </c>
      <c r="C15" s="30" t="s">
        <v>0</v>
      </c>
      <c r="D15" s="30" t="s">
        <v>0</v>
      </c>
      <c r="E15" s="30" t="s">
        <v>0</v>
      </c>
      <c r="F15" s="30">
        <v>-269</v>
      </c>
      <c r="G15" s="30">
        <f t="shared" si="0"/>
        <v>-269</v>
      </c>
      <c r="H15" s="30">
        <v>-9</v>
      </c>
      <c r="I15" s="29">
        <f t="shared" si="1"/>
        <v>-278</v>
      </c>
    </row>
    <row r="16" spans="2:9" x14ac:dyDescent="0.2">
      <c r="B16" s="8" t="s">
        <v>44</v>
      </c>
      <c r="C16" s="30" t="s">
        <v>0</v>
      </c>
      <c r="D16" s="30" t="s">
        <v>0</v>
      </c>
      <c r="E16" s="30" t="s">
        <v>0</v>
      </c>
      <c r="F16" s="30">
        <v>-2</v>
      </c>
      <c r="G16" s="30">
        <f t="shared" si="0"/>
        <v>-2</v>
      </c>
      <c r="H16" s="30" t="s">
        <v>0</v>
      </c>
      <c r="I16" s="29">
        <f t="shared" si="1"/>
        <v>-2</v>
      </c>
    </row>
    <row r="17" spans="2:9" x14ac:dyDescent="0.2">
      <c r="B17" s="14" t="s">
        <v>64</v>
      </c>
      <c r="C17" s="30">
        <f>SUM(C3,C10,C11:C15)</f>
        <v>51</v>
      </c>
      <c r="D17" s="30">
        <f>SUM(D3,D10,D11:D15)</f>
        <v>344</v>
      </c>
      <c r="E17" s="30">
        <f>SUM(E3,E10,E11:E15)</f>
        <v>123</v>
      </c>
      <c r="F17" s="30">
        <f>SUM(F3,F10,F11:F16)</f>
        <v>1952</v>
      </c>
      <c r="G17" s="30">
        <f>SUM(C17:F17)</f>
        <v>2470</v>
      </c>
      <c r="H17" s="30">
        <f>SUM(H3,H10,H11:H15)</f>
        <v>50</v>
      </c>
      <c r="I17" s="29">
        <f>SUM(G17:H17)</f>
        <v>2520</v>
      </c>
    </row>
    <row r="18" spans="2:9" x14ac:dyDescent="0.2">
      <c r="B18" s="14"/>
      <c r="C18" s="7"/>
      <c r="D18" s="7"/>
      <c r="E18" s="7"/>
      <c r="F18" s="7"/>
      <c r="G18" s="7"/>
      <c r="H18" s="7"/>
      <c r="I18" s="7"/>
    </row>
    <row r="19" spans="2:9" ht="50.4" x14ac:dyDescent="0.2">
      <c r="B19" s="12" t="s">
        <v>27</v>
      </c>
      <c r="C19" s="13" t="s">
        <v>28</v>
      </c>
      <c r="D19" s="13" t="s">
        <v>29</v>
      </c>
      <c r="E19" s="13" t="s">
        <v>30</v>
      </c>
      <c r="F19" s="13" t="s">
        <v>31</v>
      </c>
      <c r="G19" s="13" t="s">
        <v>32</v>
      </c>
      <c r="H19" s="13" t="s">
        <v>33</v>
      </c>
      <c r="I19" s="13" t="s">
        <v>34</v>
      </c>
    </row>
    <row r="20" spans="2:9" x14ac:dyDescent="0.2">
      <c r="B20" s="14" t="s">
        <v>61</v>
      </c>
      <c r="C20" s="27">
        <v>51</v>
      </c>
      <c r="D20" s="27">
        <v>344</v>
      </c>
      <c r="E20" s="27">
        <v>-25</v>
      </c>
      <c r="F20" s="27">
        <v>1331</v>
      </c>
      <c r="G20" s="27">
        <v>1701</v>
      </c>
      <c r="H20" s="27">
        <v>40</v>
      </c>
      <c r="I20" s="27">
        <v>1741</v>
      </c>
    </row>
    <row r="21" spans="2:9" x14ac:dyDescent="0.2">
      <c r="B21" s="8" t="s">
        <v>35</v>
      </c>
      <c r="C21" s="28" t="s">
        <v>0</v>
      </c>
      <c r="D21" s="28" t="s">
        <v>0</v>
      </c>
      <c r="E21" s="28" t="s">
        <v>0</v>
      </c>
      <c r="F21" s="28">
        <v>514</v>
      </c>
      <c r="G21" s="28">
        <v>514</v>
      </c>
      <c r="H21" s="28">
        <v>12</v>
      </c>
      <c r="I21" s="27">
        <v>526</v>
      </c>
    </row>
    <row r="22" spans="2:9" x14ac:dyDescent="0.2">
      <c r="B22" s="8" t="s">
        <v>36</v>
      </c>
      <c r="C22" s="28" t="s">
        <v>0</v>
      </c>
      <c r="D22" s="28" t="s">
        <v>0</v>
      </c>
      <c r="E22" s="28">
        <v>0</v>
      </c>
      <c r="F22" s="28" t="s">
        <v>0</v>
      </c>
      <c r="G22" s="28">
        <v>0</v>
      </c>
      <c r="H22" s="28" t="s">
        <v>0</v>
      </c>
      <c r="I22" s="27">
        <v>0</v>
      </c>
    </row>
    <row r="23" spans="2:9" x14ac:dyDescent="0.2">
      <c r="B23" s="8" t="s">
        <v>54</v>
      </c>
      <c r="C23" s="28" t="s">
        <v>0</v>
      </c>
      <c r="D23" s="28" t="s">
        <v>0</v>
      </c>
      <c r="E23" s="28">
        <v>112</v>
      </c>
      <c r="F23" s="28" t="s">
        <v>0</v>
      </c>
      <c r="G23" s="28">
        <v>112</v>
      </c>
      <c r="H23" s="28">
        <v>3</v>
      </c>
      <c r="I23" s="27">
        <v>115</v>
      </c>
    </row>
    <row r="24" spans="2:9" x14ac:dyDescent="0.2">
      <c r="B24" s="8" t="s">
        <v>50</v>
      </c>
      <c r="C24" s="28" t="s">
        <v>0</v>
      </c>
      <c r="D24" s="28" t="s">
        <v>0</v>
      </c>
      <c r="E24" s="28" t="s">
        <v>0</v>
      </c>
      <c r="F24" s="28">
        <v>-9</v>
      </c>
      <c r="G24" s="28">
        <v>-9</v>
      </c>
      <c r="H24" s="28" t="s">
        <v>0</v>
      </c>
      <c r="I24" s="27">
        <v>-9</v>
      </c>
    </row>
    <row r="25" spans="2:9" x14ac:dyDescent="0.2">
      <c r="B25" s="8" t="s">
        <v>37</v>
      </c>
      <c r="C25" s="28" t="s">
        <v>0</v>
      </c>
      <c r="D25" s="28" t="s">
        <v>0</v>
      </c>
      <c r="E25" s="28" t="s">
        <v>0</v>
      </c>
      <c r="F25" s="28">
        <v>2</v>
      </c>
      <c r="G25" s="28">
        <v>2</v>
      </c>
      <c r="H25" s="28" t="s">
        <v>0</v>
      </c>
      <c r="I25" s="27">
        <v>2</v>
      </c>
    </row>
    <row r="26" spans="2:9" x14ac:dyDescent="0.2">
      <c r="B26" s="8" t="s">
        <v>38</v>
      </c>
      <c r="C26" s="28" t="s">
        <v>0</v>
      </c>
      <c r="D26" s="28" t="s">
        <v>0</v>
      </c>
      <c r="E26" s="28">
        <v>112</v>
      </c>
      <c r="F26" s="28">
        <v>-7</v>
      </c>
      <c r="G26" s="28">
        <v>105</v>
      </c>
      <c r="H26" s="28">
        <v>3</v>
      </c>
      <c r="I26" s="27">
        <v>108</v>
      </c>
    </row>
    <row r="27" spans="2:9" x14ac:dyDescent="0.2">
      <c r="B27" s="8" t="s">
        <v>39</v>
      </c>
      <c r="C27" s="28" t="s">
        <v>0</v>
      </c>
      <c r="D27" s="28" t="s">
        <v>0</v>
      </c>
      <c r="E27" s="28">
        <v>112</v>
      </c>
      <c r="F27" s="28">
        <v>507</v>
      </c>
      <c r="G27" s="28">
        <v>619</v>
      </c>
      <c r="H27" s="28">
        <v>15</v>
      </c>
      <c r="I27" s="27">
        <v>634</v>
      </c>
    </row>
    <row r="28" spans="2:9" x14ac:dyDescent="0.2">
      <c r="B28" s="8" t="s">
        <v>40</v>
      </c>
      <c r="C28" s="28" t="s">
        <v>0</v>
      </c>
      <c r="D28" s="28" t="s">
        <v>0</v>
      </c>
      <c r="E28" s="28" t="s">
        <v>0</v>
      </c>
      <c r="F28" s="28">
        <v>3</v>
      </c>
      <c r="G28" s="28">
        <v>3</v>
      </c>
      <c r="H28" s="28" t="s">
        <v>0</v>
      </c>
      <c r="I28" s="27">
        <v>3</v>
      </c>
    </row>
    <row r="29" spans="2:9" x14ac:dyDescent="0.2">
      <c r="B29" s="8" t="s">
        <v>41</v>
      </c>
      <c r="C29" s="28" t="s">
        <v>0</v>
      </c>
      <c r="D29" s="28" t="s">
        <v>0</v>
      </c>
      <c r="E29" s="28" t="s">
        <v>0</v>
      </c>
      <c r="F29" s="28">
        <v>33</v>
      </c>
      <c r="G29" s="28">
        <v>33</v>
      </c>
      <c r="H29" s="28" t="s">
        <v>0</v>
      </c>
      <c r="I29" s="27">
        <v>33</v>
      </c>
    </row>
    <row r="30" spans="2:9" x14ac:dyDescent="0.2">
      <c r="B30" s="8" t="s">
        <v>52</v>
      </c>
      <c r="C30" s="28" t="s">
        <v>0</v>
      </c>
      <c r="D30" s="28" t="s">
        <v>0</v>
      </c>
      <c r="E30" s="28" t="s">
        <v>0</v>
      </c>
      <c r="F30" s="28">
        <v>-5</v>
      </c>
      <c r="G30" s="28">
        <v>-5</v>
      </c>
      <c r="H30" s="28" t="s">
        <v>0</v>
      </c>
      <c r="I30" s="27">
        <v>-5</v>
      </c>
    </row>
    <row r="31" spans="2:9" x14ac:dyDescent="0.2">
      <c r="B31" s="8" t="s">
        <v>42</v>
      </c>
      <c r="C31" s="28" t="s">
        <v>0</v>
      </c>
      <c r="D31" s="28" t="s">
        <v>0</v>
      </c>
      <c r="E31" s="28" t="s">
        <v>0</v>
      </c>
      <c r="F31" s="28">
        <v>-31</v>
      </c>
      <c r="G31" s="28">
        <v>-31</v>
      </c>
      <c r="H31" s="28" t="s">
        <v>0</v>
      </c>
      <c r="I31" s="27">
        <v>-31</v>
      </c>
    </row>
    <row r="32" spans="2:9" x14ac:dyDescent="0.2">
      <c r="B32" s="8" t="s">
        <v>43</v>
      </c>
      <c r="C32" s="28" t="s">
        <v>0</v>
      </c>
      <c r="D32" s="28" t="s">
        <v>0</v>
      </c>
      <c r="E32" s="28" t="s">
        <v>0</v>
      </c>
      <c r="F32" s="28">
        <v>-235</v>
      </c>
      <c r="G32" s="28">
        <v>-235</v>
      </c>
      <c r="H32" s="28">
        <v>-9</v>
      </c>
      <c r="I32" s="27">
        <v>-244</v>
      </c>
    </row>
    <row r="33" spans="2:9" x14ac:dyDescent="0.2">
      <c r="B33" s="14" t="s">
        <v>62</v>
      </c>
      <c r="C33" s="28">
        <v>51</v>
      </c>
      <c r="D33" s="28">
        <v>344</v>
      </c>
      <c r="E33" s="28">
        <v>87</v>
      </c>
      <c r="F33" s="28">
        <v>1603</v>
      </c>
      <c r="G33" s="28">
        <v>2085</v>
      </c>
      <c r="H33" s="28">
        <v>46</v>
      </c>
      <c r="I33" s="27">
        <v>2131</v>
      </c>
    </row>
    <row r="35" spans="2:9" x14ac:dyDescent="0.2">
      <c r="B35" s="12" t="s">
        <v>1</v>
      </c>
      <c r="C35" s="20" t="s">
        <v>58</v>
      </c>
      <c r="D35" s="20" t="s">
        <v>55</v>
      </c>
      <c r="E35" s="5"/>
      <c r="F35" s="8"/>
      <c r="G35" s="8"/>
      <c r="H35" s="8"/>
      <c r="I35" s="8"/>
    </row>
    <row r="36" spans="2:9" x14ac:dyDescent="0.2">
      <c r="B36" s="4" t="s">
        <v>45</v>
      </c>
      <c r="C36" s="17">
        <v>5</v>
      </c>
      <c r="D36" s="17">
        <v>4</v>
      </c>
      <c r="E36" s="5"/>
      <c r="F36" s="8"/>
      <c r="G36" s="8"/>
      <c r="H36" s="8"/>
      <c r="I36" s="8"/>
    </row>
    <row r="37" spans="2:9" x14ac:dyDescent="0.2">
      <c r="B37" s="31" t="s">
        <v>46</v>
      </c>
      <c r="C37" s="31"/>
      <c r="D37" s="31"/>
      <c r="E37" s="31"/>
      <c r="F37" s="31"/>
      <c r="G37" s="31"/>
      <c r="H37" s="31"/>
      <c r="I37" s="31"/>
    </row>
  </sheetData>
  <mergeCells count="1">
    <mergeCell ref="B37:I37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workbookViewId="0"/>
  </sheetViews>
  <sheetFormatPr defaultColWidth="8.7265625" defaultRowHeight="12.6" x14ac:dyDescent="0.2"/>
  <cols>
    <col min="1" max="1" width="17.7265625" customWidth="1"/>
    <col min="2" max="2" width="44.453125" customWidth="1"/>
  </cols>
  <sheetData>
    <row r="1" spans="1:9" x14ac:dyDescent="0.2">
      <c r="A1" s="19"/>
      <c r="B1" s="4"/>
      <c r="C1" s="15" t="s">
        <v>22</v>
      </c>
      <c r="D1" s="15" t="s">
        <v>22</v>
      </c>
      <c r="E1" s="15" t="s">
        <v>22</v>
      </c>
      <c r="F1" s="15" t="s">
        <v>22</v>
      </c>
      <c r="G1" s="15" t="s">
        <v>22</v>
      </c>
      <c r="H1" s="15" t="s">
        <v>22</v>
      </c>
      <c r="I1" s="15" t="s">
        <v>22</v>
      </c>
    </row>
    <row r="2" spans="1:9" x14ac:dyDescent="0.2">
      <c r="A2" s="16" t="s">
        <v>24</v>
      </c>
    </row>
    <row r="3" spans="1:9" x14ac:dyDescent="0.2">
      <c r="A3" s="16" t="s">
        <v>2</v>
      </c>
      <c r="B3" s="26"/>
      <c r="C3" s="1"/>
      <c r="D3" s="1"/>
      <c r="E3" s="1"/>
      <c r="F3" s="1"/>
      <c r="G3" s="1"/>
      <c r="H3" s="1"/>
      <c r="I3" s="1"/>
    </row>
    <row r="4" spans="1:9" x14ac:dyDescent="0.2">
      <c r="A4" s="19" t="s">
        <v>47</v>
      </c>
    </row>
    <row r="5" spans="1:9" x14ac:dyDescent="0.2">
      <c r="A5" s="19"/>
    </row>
    <row r="6" spans="1:9" x14ac:dyDescent="0.2">
      <c r="A6" s="19"/>
    </row>
    <row r="7" spans="1:9" x14ac:dyDescent="0.2">
      <c r="A7" s="22"/>
    </row>
    <row r="8" spans="1:9" x14ac:dyDescent="0.2">
      <c r="A8" s="19"/>
    </row>
    <row r="9" spans="1:9" x14ac:dyDescent="0.2">
      <c r="A9" s="23" t="s">
        <v>47</v>
      </c>
    </row>
    <row r="10" spans="1:9" x14ac:dyDescent="0.2">
      <c r="A10" s="19" t="s">
        <v>48</v>
      </c>
    </row>
    <row r="11" spans="1:9" x14ac:dyDescent="0.2">
      <c r="A11" s="19"/>
    </row>
    <row r="12" spans="1:9" x14ac:dyDescent="0.2">
      <c r="A12" s="19"/>
    </row>
    <row r="13" spans="1:9" x14ac:dyDescent="0.2">
      <c r="A13" s="24"/>
    </row>
    <row r="14" spans="1:9" x14ac:dyDescent="0.2">
      <c r="A14" s="24"/>
    </row>
    <row r="15" spans="1:9" x14ac:dyDescent="0.2">
      <c r="A15" s="19"/>
    </row>
    <row r="16" spans="1:9" x14ac:dyDescent="0.2">
      <c r="A16" s="16"/>
      <c r="C16" s="1"/>
      <c r="D16" s="1"/>
      <c r="E16" s="1"/>
      <c r="F16" s="1"/>
    </row>
    <row r="17" spans="1:9" x14ac:dyDescent="0.2">
      <c r="A17" s="16" t="s">
        <v>25</v>
      </c>
      <c r="B17" s="26"/>
    </row>
    <row r="18" spans="1:9" x14ac:dyDescent="0.2">
      <c r="A18" s="16"/>
      <c r="B18" s="4"/>
    </row>
    <row r="19" spans="1:9" x14ac:dyDescent="0.2">
      <c r="A19" s="16" t="s">
        <v>24</v>
      </c>
    </row>
    <row r="20" spans="1:9" x14ac:dyDescent="0.2">
      <c r="A20" s="16" t="s">
        <v>2</v>
      </c>
      <c r="B20" s="4"/>
      <c r="C20" s="1"/>
      <c r="D20" s="1"/>
      <c r="E20" s="1"/>
      <c r="F20" s="1"/>
      <c r="G20" s="1"/>
      <c r="H20" s="1"/>
      <c r="I20" s="1"/>
    </row>
    <row r="21" spans="1:9" x14ac:dyDescent="0.2">
      <c r="A21" s="24" t="s">
        <v>47</v>
      </c>
      <c r="B21" s="4"/>
      <c r="C21" s="1"/>
      <c r="D21" s="1"/>
      <c r="E21" s="1"/>
      <c r="F21" s="1"/>
      <c r="G21" s="1"/>
      <c r="H21" s="1"/>
      <c r="I21" s="1"/>
    </row>
    <row r="22" spans="1:9" x14ac:dyDescent="0.2">
      <c r="A22" s="16"/>
      <c r="C22" s="1"/>
      <c r="D22" s="1"/>
      <c r="E22" s="1"/>
      <c r="F22" s="1"/>
      <c r="G22" s="1"/>
      <c r="H22" s="1"/>
      <c r="I22" s="1"/>
    </row>
    <row r="23" spans="1:9" x14ac:dyDescent="0.2">
      <c r="A23" s="16"/>
      <c r="B23" s="4"/>
      <c r="C23" s="1"/>
      <c r="D23" s="1"/>
      <c r="E23" s="1"/>
      <c r="F23" s="1"/>
      <c r="G23" s="1"/>
      <c r="H23" s="1"/>
      <c r="I23" s="1"/>
    </row>
    <row r="24" spans="1:9" x14ac:dyDescent="0.2">
      <c r="A24" s="19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9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24" t="s">
        <v>47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24" t="s">
        <v>48</v>
      </c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9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9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24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24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9"/>
      <c r="B32" s="1"/>
      <c r="C32" s="1"/>
      <c r="D32" s="1"/>
      <c r="E32" s="1"/>
      <c r="F32" s="1"/>
      <c r="G32" s="1"/>
      <c r="H32" s="1"/>
      <c r="I32" s="1"/>
    </row>
    <row r="33" spans="1:1" x14ac:dyDescent="0.2">
      <c r="A33" s="16" t="s">
        <v>21</v>
      </c>
    </row>
    <row r="34" spans="1:1" x14ac:dyDescent="0.2">
      <c r="A34" s="16"/>
    </row>
    <row r="35" spans="1:1" x14ac:dyDescent="0.2">
      <c r="A35" s="16" t="s">
        <v>24</v>
      </c>
    </row>
    <row r="36" spans="1:1" x14ac:dyDescent="0.2">
      <c r="A36" s="1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2014-05-19T12:16:30Z</cp:lastPrinted>
  <dcterms:created xsi:type="dcterms:W3CDTF">2011-11-21T18:24:04Z</dcterms:created>
  <dcterms:modified xsi:type="dcterms:W3CDTF">2019-07-03T13:29:28Z</dcterms:modified>
</cp:coreProperties>
</file>